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<sst xmlns="http://schemas.openxmlformats.org/spreadsheetml/2006/main" count="19" uniqueCount="19">
  <si>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NOME</t>
  </si>
  <si>
    <t>PT</t>
  </si>
  <si>
    <t>PG</t>
  </si>
  <si>
    <t>PV</t>
  </si>
  <si>
    <t>PP</t>
  </si>
  <si>
    <t>PT F</t>
  </si>
  <si>
    <t>PT S</t>
  </si>
  <si>
    <t>DIF PT</t>
  </si>
  <si>
    <t>M PT F</t>
  </si>
  <si>
    <t>M PT S</t>
  </si>
  <si>
    <t>NEW BEST BASKET</t>
  </si>
  <si>
    <t>GUSSAGO</t>
  </si>
  <si>
    <t>SAREZZO</t>
  </si>
  <si>
    <t>ISEO</t>
  </si>
  <si>
    <t>SANSEBASKET</t>
  </si>
  <si>
    <t>DARFO</t>
  </si>
  <si>
    <t>ORZINUOVI</t>
  </si>
  <si>
    <t>CHIARI</t>
  </si>
  <si>
    <t>QUOZIENTE PT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</si>
</sst>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18.421875" style="0" customWidth="1"/>
    <col min="12" max="12" width="14.281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0"/>
      <c r="L1" s="15" t="s">
        <v>18</v>
      </c>
    </row>
    <row r="2" spans="1:12" ht="12.75">
      <c r="A2" s="2" t="s">
        <v>10</v>
      </c>
      <c r="B2" s="2">
        <f>D2*2</f>
        <v>12</v>
      </c>
      <c r="C2" s="2">
        <v>7</v>
      </c>
      <c r="D2" s="2">
        <v>6</v>
      </c>
      <c r="E2" s="2">
        <f>C2-D2</f>
        <v>1</v>
      </c>
      <c r="F2" s="2">
        <f>91+105+73+86+55+75+104</f>
        <v>589</v>
      </c>
      <c r="G2" s="2">
        <f>66+63+58+50+63+70+58</f>
        <v>428</v>
      </c>
      <c r="H2" s="2">
        <f>F2-G2</f>
        <v>161</v>
      </c>
      <c r="I2" s="2">
        <f>F2/C2</f>
        <v>84.14285714285714</v>
      </c>
      <c r="J2" s="2">
        <f>G2/C2</f>
        <v>61.142857142857146</v>
      </c>
      <c r="K2" s="11"/>
      <c r="L2" s="2">
        <f>F2/G2</f>
        <v>1.3761682242990654</v>
      </c>
    </row>
    <row r="3" spans="1:12" ht="12.75">
      <c r="A3" s="3" t="s">
        <v>11</v>
      </c>
      <c r="B3" s="3">
        <f aca="true" t="shared" si="0" ref="B3:B9">D3*2</f>
        <v>12</v>
      </c>
      <c r="C3" s="3">
        <v>7</v>
      </c>
      <c r="D3" s="3">
        <v>6</v>
      </c>
      <c r="E3" s="3">
        <f aca="true" t="shared" si="1" ref="E3:E9">C3-D3</f>
        <v>1</v>
      </c>
      <c r="F3" s="3">
        <f>58+77+77+100+82+89+67</f>
        <v>550</v>
      </c>
      <c r="G3" s="3">
        <f>49+71+52+52+54+55+50</f>
        <v>383</v>
      </c>
      <c r="H3" s="3">
        <f aca="true" t="shared" si="2" ref="H3:H9">F3-G3</f>
        <v>167</v>
      </c>
      <c r="I3" s="3">
        <f aca="true" t="shared" si="3" ref="I3:I9">F3/C3</f>
        <v>78.57142857142857</v>
      </c>
      <c r="J3" s="3">
        <f aca="true" t="shared" si="4" ref="J3:J9">G3/C3</f>
        <v>54.714285714285715</v>
      </c>
      <c r="K3" s="12"/>
      <c r="L3" s="3">
        <f>F3/G3</f>
        <v>1.4360313315926894</v>
      </c>
    </row>
    <row r="4" spans="1:12" ht="12.75">
      <c r="A4" s="4" t="s">
        <v>12</v>
      </c>
      <c r="B4" s="4">
        <f t="shared" si="0"/>
        <v>12</v>
      </c>
      <c r="C4" s="4">
        <v>7</v>
      </c>
      <c r="D4" s="4">
        <v>6</v>
      </c>
      <c r="E4" s="4">
        <f t="shared" si="1"/>
        <v>1</v>
      </c>
      <c r="F4" s="4">
        <f>71+77+63+112+85+105+90</f>
        <v>603</v>
      </c>
      <c r="G4" s="4">
        <f>61+61+60+57+73+62+67</f>
        <v>441</v>
      </c>
      <c r="H4" s="4">
        <f t="shared" si="2"/>
        <v>162</v>
      </c>
      <c r="I4" s="4">
        <f t="shared" si="3"/>
        <v>86.14285714285714</v>
      </c>
      <c r="J4" s="4">
        <f t="shared" si="4"/>
        <v>63</v>
      </c>
      <c r="K4" s="11"/>
      <c r="L4" s="4">
        <f>F4/G4</f>
        <v>1.3673469387755102</v>
      </c>
    </row>
    <row r="5" spans="1:12" ht="12.75">
      <c r="A5" s="5" t="s">
        <v>14</v>
      </c>
      <c r="B5" s="5">
        <f>D5*2</f>
        <v>6</v>
      </c>
      <c r="C5" s="5">
        <v>7</v>
      </c>
      <c r="D5" s="5">
        <v>3</v>
      </c>
      <c r="E5" s="5">
        <f>C5-D5</f>
        <v>4</v>
      </c>
      <c r="F5" s="5">
        <f>66+82+76+57+76+52+57</f>
        <v>466</v>
      </c>
      <c r="G5" s="5">
        <f>68+89+44+112+48+75+104</f>
        <v>540</v>
      </c>
      <c r="H5" s="5">
        <f>F5-G5</f>
        <v>-74</v>
      </c>
      <c r="I5" s="5">
        <f>F5/C5</f>
        <v>66.57142857142857</v>
      </c>
      <c r="J5" s="5">
        <f>G5/C5</f>
        <v>77.14285714285714</v>
      </c>
      <c r="K5" s="13"/>
      <c r="L5" s="5">
        <f>F5/G5</f>
        <v>0.8629629629629629</v>
      </c>
    </row>
    <row r="6" spans="1:12" ht="12.75">
      <c r="A6" s="6" t="s">
        <v>13</v>
      </c>
      <c r="B6" s="6">
        <f t="shared" si="0"/>
        <v>4</v>
      </c>
      <c r="C6" s="6">
        <v>5</v>
      </c>
      <c r="D6" s="6">
        <v>2</v>
      </c>
      <c r="E6" s="6">
        <f t="shared" si="1"/>
        <v>3</v>
      </c>
      <c r="F6" s="6">
        <f>63+54+62+52+68</f>
        <v>299</v>
      </c>
      <c r="G6" s="6">
        <f>57+77+82+46+75</f>
        <v>337</v>
      </c>
      <c r="H6" s="6">
        <f t="shared" si="2"/>
        <v>-38</v>
      </c>
      <c r="I6" s="6">
        <f t="shared" si="3"/>
        <v>59.8</v>
      </c>
      <c r="J6" s="6">
        <f t="shared" si="4"/>
        <v>67.4</v>
      </c>
      <c r="K6" s="14"/>
      <c r="L6" s="6">
        <f>F6/G6</f>
        <v>0.887240356083086</v>
      </c>
    </row>
    <row r="7" spans="1:12" ht="12.75">
      <c r="A7" s="7" t="s">
        <v>16</v>
      </c>
      <c r="B7" s="7">
        <f>D7*2</f>
        <v>4</v>
      </c>
      <c r="C7" s="7">
        <v>6</v>
      </c>
      <c r="D7" s="7">
        <v>2</v>
      </c>
      <c r="E7" s="7">
        <f>C7-D7</f>
        <v>4</v>
      </c>
      <c r="F7" s="7">
        <f>61+71+72+44+50+50</f>
        <v>348</v>
      </c>
      <c r="G7" s="7">
        <f>58+59+76+86+77+90</f>
        <v>446</v>
      </c>
      <c r="H7" s="7">
        <f>F7-G7</f>
        <v>-98</v>
      </c>
      <c r="I7" s="7">
        <f>F7/C7</f>
        <v>58</v>
      </c>
      <c r="J7" s="7">
        <f>G7/C7</f>
        <v>74.33333333333333</v>
      </c>
      <c r="K7" s="12"/>
      <c r="L7" s="7">
        <f>F7/G7</f>
        <v>0.7802690582959642</v>
      </c>
    </row>
    <row r="8" spans="1:12" ht="12.75">
      <c r="A8" s="8" t="s">
        <v>15</v>
      </c>
      <c r="B8" s="8">
        <f t="shared" si="0"/>
        <v>2</v>
      </c>
      <c r="C8" s="8">
        <v>7</v>
      </c>
      <c r="D8" s="8">
        <v>1</v>
      </c>
      <c r="E8" s="8">
        <f t="shared" si="1"/>
        <v>6</v>
      </c>
      <c r="F8" s="8">
        <f>49+75+60+46+83+59+58</f>
        <v>430</v>
      </c>
      <c r="G8" s="8">
        <f>91+72+76+86+77+90</f>
        <v>492</v>
      </c>
      <c r="H8" s="8">
        <f t="shared" si="2"/>
        <v>-62</v>
      </c>
      <c r="I8" s="8">
        <f t="shared" si="3"/>
        <v>61.42857142857143</v>
      </c>
      <c r="J8" s="8">
        <f t="shared" si="4"/>
        <v>70.28571428571429</v>
      </c>
      <c r="K8" s="15"/>
      <c r="L8" s="8">
        <f>F8/G8</f>
        <v>0.8739837398373984</v>
      </c>
    </row>
    <row r="9" spans="1:12" ht="12.75">
      <c r="A9" s="9" t="s">
        <v>17</v>
      </c>
      <c r="B9" s="9">
        <f t="shared" si="0"/>
        <v>0</v>
      </c>
      <c r="C9" s="9">
        <v>6</v>
      </c>
      <c r="D9" s="9">
        <v>0</v>
      </c>
      <c r="E9" s="9">
        <f t="shared" si="1"/>
        <v>6</v>
      </c>
      <c r="F9" s="9">
        <f>58+70+76+54+46+61</f>
        <v>365</v>
      </c>
      <c r="G9" s="9">
        <f>71+105+83+100+76+105</f>
        <v>540</v>
      </c>
      <c r="H9" s="9">
        <f t="shared" si="2"/>
        <v>-175</v>
      </c>
      <c r="I9" s="9">
        <f t="shared" si="3"/>
        <v>60.833333333333336</v>
      </c>
      <c r="J9" s="9">
        <f t="shared" si="4"/>
        <v>90</v>
      </c>
      <c r="K9" s="12"/>
      <c r="L9" s="9">
        <f>F9/G9</f>
        <v>0.6759259259259259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Arrighi</dc:creator>
  <cp:keywords/>
  <dc:description/>
  <cp:lastModifiedBy>Casa Arrighi</cp:lastModifiedBy>
  <dcterms:created xsi:type="dcterms:W3CDTF">2015-02-22T14:58:29Z</dcterms:created>
  <dcterms:modified xsi:type="dcterms:W3CDTF">2015-02-23T14:23:07Z</dcterms:modified>
  <cp:category/>
  <cp:version/>
  <cp:contentType/>
  <cp:contentStatus/>
</cp:coreProperties>
</file>